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activeTab="1"/>
  </bookViews>
  <sheets>
    <sheet name="DATA" sheetId="2" r:id="rId1"/>
    <sheet name="PIMKIE  SNEAKERS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F6" i="2"/>
  <c r="M5" i="2"/>
  <c r="L5" i="2"/>
  <c r="K5" i="2"/>
  <c r="J5" i="2"/>
  <c r="I5" i="2"/>
  <c r="H5" i="2"/>
  <c r="G5" i="2"/>
  <c r="M4" i="2"/>
  <c r="L4" i="2"/>
  <c r="K4" i="2"/>
  <c r="J4" i="2"/>
  <c r="I4" i="2"/>
  <c r="H4" i="2"/>
  <c r="G4" i="2"/>
  <c r="M3" i="2"/>
  <c r="L3" i="2"/>
  <c r="K3" i="2"/>
  <c r="J3" i="2"/>
  <c r="I3" i="2"/>
  <c r="H3" i="2"/>
  <c r="G3" i="2"/>
  <c r="M2" i="2"/>
  <c r="M6" i="2" s="1"/>
  <c r="L2" i="2"/>
  <c r="K2" i="2"/>
  <c r="J2" i="2"/>
  <c r="I2" i="2"/>
  <c r="H2" i="2"/>
  <c r="G2" i="2"/>
  <c r="H3" i="1"/>
  <c r="J3" i="1" s="1"/>
  <c r="H4" i="1"/>
  <c r="J4" i="1" s="1"/>
  <c r="H5" i="1"/>
  <c r="J5" i="1" s="1"/>
  <c r="H2" i="1"/>
  <c r="J2" i="1" s="1"/>
  <c r="G6" i="2" l="1"/>
  <c r="H6" i="2"/>
  <c r="K6" i="2"/>
  <c r="I6" i="2"/>
  <c r="J6" i="2"/>
  <c r="L6" i="2"/>
  <c r="J6" i="1"/>
  <c r="H6" i="1"/>
</calcChain>
</file>

<file path=xl/sharedStrings.xml><?xml version="1.0" encoding="utf-8"?>
<sst xmlns="http://schemas.openxmlformats.org/spreadsheetml/2006/main" count="97" uniqueCount="64">
  <si>
    <t>PIMKIE</t>
  </si>
  <si>
    <t>1/36 - 2/37 - 3/38 - 3/39 - 2/40 - 1/41</t>
  </si>
  <si>
    <t>Marque</t>
  </si>
  <si>
    <t>Coloris</t>
  </si>
  <si>
    <t>Nbre cartons</t>
  </si>
  <si>
    <t>Taille 36</t>
  </si>
  <si>
    <t>Taille 37</t>
  </si>
  <si>
    <t>Taille 38</t>
  </si>
  <si>
    <t>Taille 39</t>
  </si>
  <si>
    <t>Taille 40</t>
  </si>
  <si>
    <t>Taille 41</t>
  </si>
  <si>
    <t>Pimkie</t>
  </si>
  <si>
    <t>Basket</t>
  </si>
  <si>
    <t>modele 1</t>
  </si>
  <si>
    <t>white / black</t>
  </si>
  <si>
    <t>modele 2</t>
  </si>
  <si>
    <t>white / leopard</t>
  </si>
  <si>
    <t>modele 3</t>
  </si>
  <si>
    <t>modele 4</t>
  </si>
  <si>
    <t>Green / White</t>
  </si>
  <si>
    <t>3568052071029</t>
  </si>
  <si>
    <t>3568052071036</t>
  </si>
  <si>
    <t>3568052071043</t>
  </si>
  <si>
    <t>3568052071050</t>
  </si>
  <si>
    <t>3568052071067</t>
  </si>
  <si>
    <t>3568052071074</t>
  </si>
  <si>
    <t>3568052071104</t>
  </si>
  <si>
    <t>3568052071111</t>
  </si>
  <si>
    <t>3568052071128</t>
  </si>
  <si>
    <t>3568052071135</t>
  </si>
  <si>
    <t>3568052071142</t>
  </si>
  <si>
    <t>3568052071159</t>
  </si>
  <si>
    <t>3568052071180</t>
  </si>
  <si>
    <t>3568052071197</t>
  </si>
  <si>
    <t>3568052071203</t>
  </si>
  <si>
    <t>3568052071210</t>
  </si>
  <si>
    <t>3568052071227</t>
  </si>
  <si>
    <t>3568052071234</t>
  </si>
  <si>
    <t>3568052071265</t>
  </si>
  <si>
    <t>3568052071272</t>
  </si>
  <si>
    <t>3568052071289</t>
  </si>
  <si>
    <t>3568052071296</t>
  </si>
  <si>
    <t>3568052071302</t>
  </si>
  <si>
    <t>3568052071319</t>
  </si>
  <si>
    <t>Total</t>
  </si>
  <si>
    <t>Produit</t>
  </si>
  <si>
    <t>Modele</t>
  </si>
  <si>
    <t>BRAND</t>
  </si>
  <si>
    <t>PHOTOS</t>
  </si>
  <si>
    <t>STYLE</t>
  </si>
  <si>
    <t xml:space="preserve">SIZES  ASST </t>
  </si>
  <si>
    <t>QTY by BOXE</t>
  </si>
  <si>
    <t xml:space="preserve">QTY  of  BOXES </t>
  </si>
  <si>
    <t>QTY</t>
  </si>
  <si>
    <t>RETAIL</t>
  </si>
  <si>
    <t xml:space="preserve">TOTAL </t>
  </si>
  <si>
    <t xml:space="preserve">TOTAL   PIMKIE  SNEAKERS </t>
  </si>
  <si>
    <t xml:space="preserve">QTY </t>
  </si>
  <si>
    <t>EAN  36</t>
  </si>
  <si>
    <t>EAN  37</t>
  </si>
  <si>
    <t>EAN  38</t>
  </si>
  <si>
    <t>EAN  39</t>
  </si>
  <si>
    <t>EAN  40</t>
  </si>
  <si>
    <t>EAN 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</si>
</sst>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22"/>
      <color theme="0"/>
      <name val="Times New Roman"/>
      <family val="1"/>
    </font>
    <font>
      <b/>
      <sz val="20"/>
      <color theme="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104773</xdr:colOff>
      <xdr:row>1</xdr:row>
      <xdr:rowOff>247650</xdr:rowOff>
    </xdr:from>
    <xdr:to>
      <xdr:col>2</xdr:col>
      <xdr:colOff>2099309</xdr:colOff>
      <xdr:row>1</xdr:row>
      <xdr:rowOff>1711072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9EFECFF0-FDBC-1153-9464-A899E8135F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7" t="16255" r="11156"/>
        <a:stretch>
          <a:fillRect/>
        </a:stretch>
      </xdr:blipFill>
      <xdr:spPr bwMode="auto">
        <a:xfrm>
          <a:off x="1600198" y="3486150"/>
          <a:ext cx="2000251" cy="1455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3</xdr:row>
      <xdr:rowOff>209551</xdr:rowOff>
    </xdr:from>
    <xdr:to>
      <xdr:col>2</xdr:col>
      <xdr:colOff>2167889</xdr:colOff>
      <xdr:row>3</xdr:row>
      <xdr:rowOff>1334311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80CD6B-CB61-D100-A23E-62DF827AD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33800" r="7353" b="5354"/>
        <a:stretch>
          <a:fillRect/>
        </a:stretch>
      </xdr:blipFill>
      <xdr:spPr bwMode="auto">
        <a:xfrm>
          <a:off x="1533525" y="6696076"/>
          <a:ext cx="2114549" cy="1124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4</xdr:row>
      <xdr:rowOff>123826</xdr:rowOff>
    </xdr:from>
    <xdr:to>
      <xdr:col>2</xdr:col>
      <xdr:colOff>2099310</xdr:colOff>
      <xdr:row>4</xdr:row>
      <xdr:rowOff>1177578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F87584CD-FD27-0F93-5FB2-BB3E32F010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2" t="27835" r="9294" b="27173"/>
        <a:stretch>
          <a:fillRect/>
        </a:stretch>
      </xdr:blipFill>
      <xdr:spPr bwMode="auto">
        <a:xfrm>
          <a:off x="1695450" y="8029576"/>
          <a:ext cx="1905000" cy="1038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76202</xdr:colOff>
      <xdr:row>2</xdr:row>
      <xdr:rowOff>129390</xdr:rowOff>
    </xdr:from>
    <xdr:to>
      <xdr:col>2</xdr:col>
      <xdr:colOff>2023110</xdr:colOff>
      <xdr:row>2</xdr:row>
      <xdr:rowOff>1443972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BC1F79F6-67FC-5A67-EAFB-68D1913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7" y="5158590"/>
          <a:ext cx="1952623" cy="1299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M13"/>
  <sheetViews>
    <sheetView showGridLines="0" workbookViewId="0">
      <selection activeCell="C19" sqref="C19"/>
    </sheetView>
  </sheetViews>
  <sheetFormatPr defaultColWidth="11.375" defaultRowHeight="20.25"/>
  <cols>
    <col min="1" max="1" width="5.625" style="33" customWidth="1"/>
    <col min="2" max="4" width="18.75" style="51" customWidth="1"/>
    <col min="5" max="5" width="25.125" style="51" customWidth="1"/>
    <col min="6" max="7" width="21.125" style="51" customWidth="1"/>
    <col min="8" max="11" width="18.75" style="51" customWidth="1"/>
    <col min="12" max="13" width="18.75" style="33" customWidth="1"/>
    <col min="14" max="16384" width="11.375" style="33"/>
  </cols>
  <sheetData>
    <row r="1" spans="2:13" ht="29.25" customHeight="1" thickBot="1">
      <c r="B1" s="34" t="s">
        <v>2</v>
      </c>
      <c r="C1" s="35" t="s">
        <v>45</v>
      </c>
      <c r="D1" s="36" t="s">
        <v>46</v>
      </c>
      <c r="E1" s="36" t="s">
        <v>3</v>
      </c>
      <c r="F1" s="37" t="s">
        <v>4</v>
      </c>
      <c r="G1" s="31" t="s">
        <v>57</v>
      </c>
      <c r="H1" s="38" t="s">
        <v>5</v>
      </c>
      <c r="I1" s="39" t="s">
        <v>6</v>
      </c>
      <c r="J1" s="39" t="s">
        <v>7</v>
      </c>
      <c r="K1" s="39" t="s">
        <v>8</v>
      </c>
      <c r="L1" s="39" t="s">
        <v>9</v>
      </c>
      <c r="M1" s="40" t="s">
        <v>10</v>
      </c>
    </row>
    <row r="2" spans="2:13" ht="30" customHeight="1">
      <c r="B2" s="41" t="s">
        <v>11</v>
      </c>
      <c r="C2" s="42" t="s">
        <v>12</v>
      </c>
      <c r="D2" s="42" t="s">
        <v>13</v>
      </c>
      <c r="E2" s="42" t="s">
        <v>14</v>
      </c>
      <c r="F2" s="43">
        <v>978</v>
      </c>
      <c r="G2" s="43">
        <f>F2*12</f>
        <v>11736</v>
      </c>
      <c r="H2" s="43">
        <f>F2*1</f>
        <v>978</v>
      </c>
      <c r="I2" s="43">
        <f>F2*2</f>
        <v>1956</v>
      </c>
      <c r="J2" s="43">
        <f>F2*3</f>
        <v>2934</v>
      </c>
      <c r="K2" s="43">
        <f>F2*3</f>
        <v>2934</v>
      </c>
      <c r="L2" s="43">
        <f>F2*2</f>
        <v>1956</v>
      </c>
      <c r="M2" s="44">
        <f>F2*1</f>
        <v>978</v>
      </c>
    </row>
    <row r="3" spans="2:13" ht="30" customHeight="1">
      <c r="B3" s="45" t="s">
        <v>11</v>
      </c>
      <c r="C3" s="46" t="s">
        <v>12</v>
      </c>
      <c r="D3" s="46" t="s">
        <v>15</v>
      </c>
      <c r="E3" s="46" t="s">
        <v>16</v>
      </c>
      <c r="F3" s="47">
        <v>987</v>
      </c>
      <c r="G3" s="47">
        <f>F3*12</f>
        <v>11844</v>
      </c>
      <c r="H3" s="47">
        <f t="shared" ref="H3:H5" si="0">F3*1</f>
        <v>987</v>
      </c>
      <c r="I3" s="47">
        <f>F3*2</f>
        <v>1974</v>
      </c>
      <c r="J3" s="47">
        <f>F3*3</f>
        <v>2961</v>
      </c>
      <c r="K3" s="47">
        <f>F3*3</f>
        <v>2961</v>
      </c>
      <c r="L3" s="47">
        <f>F3*2</f>
        <v>1974</v>
      </c>
      <c r="M3" s="48">
        <f>F3*1</f>
        <v>987</v>
      </c>
    </row>
    <row r="4" spans="2:13" ht="30" customHeight="1">
      <c r="B4" s="45" t="s">
        <v>11</v>
      </c>
      <c r="C4" s="46" t="s">
        <v>12</v>
      </c>
      <c r="D4" s="46" t="s">
        <v>17</v>
      </c>
      <c r="E4" s="46" t="s">
        <v>16</v>
      </c>
      <c r="F4" s="47">
        <v>493</v>
      </c>
      <c r="G4" s="47">
        <f>F4*12</f>
        <v>5916</v>
      </c>
      <c r="H4" s="47">
        <f t="shared" si="0"/>
        <v>493</v>
      </c>
      <c r="I4" s="47">
        <f>F4*2</f>
        <v>986</v>
      </c>
      <c r="J4" s="47">
        <f>F4*3</f>
        <v>1479</v>
      </c>
      <c r="K4" s="47">
        <f>F4*3</f>
        <v>1479</v>
      </c>
      <c r="L4" s="47">
        <f>F4*2</f>
        <v>986</v>
      </c>
      <c r="M4" s="48">
        <f>F4*1</f>
        <v>493</v>
      </c>
    </row>
    <row r="5" spans="2:13" ht="30" customHeight="1" thickBot="1">
      <c r="B5" s="67" t="s">
        <v>11</v>
      </c>
      <c r="C5" s="68" t="s">
        <v>12</v>
      </c>
      <c r="D5" s="68" t="s">
        <v>18</v>
      </c>
      <c r="E5" s="68" t="s">
        <v>19</v>
      </c>
      <c r="F5" s="69">
        <v>390</v>
      </c>
      <c r="G5" s="69">
        <f>F5*12</f>
        <v>4680</v>
      </c>
      <c r="H5" s="69">
        <f t="shared" si="0"/>
        <v>390</v>
      </c>
      <c r="I5" s="69">
        <f>F5*2</f>
        <v>780</v>
      </c>
      <c r="J5" s="69">
        <f>F5*3</f>
        <v>1170</v>
      </c>
      <c r="K5" s="69">
        <f>F5*3</f>
        <v>1170</v>
      </c>
      <c r="L5" s="69">
        <f>F5*2</f>
        <v>780</v>
      </c>
      <c r="M5" s="70">
        <f>F5*1</f>
        <v>390</v>
      </c>
    </row>
    <row r="6" spans="2:13" ht="30" customHeight="1" thickBot="1">
      <c r="B6" s="74" t="s">
        <v>44</v>
      </c>
      <c r="C6" s="75"/>
      <c r="D6" s="75"/>
      <c r="E6" s="75"/>
      <c r="F6" s="71">
        <f>SUM(F2:F5)</f>
        <v>2848</v>
      </c>
      <c r="G6" s="73">
        <f>SUM(G2:G5)</f>
        <v>34176</v>
      </c>
      <c r="H6" s="71">
        <f>SUM(H2:H5)</f>
        <v>2848</v>
      </c>
      <c r="I6" s="71">
        <f t="shared" ref="I6:M6" si="1">SUM(I2:I5)</f>
        <v>5696</v>
      </c>
      <c r="J6" s="71">
        <f t="shared" si="1"/>
        <v>8544</v>
      </c>
      <c r="K6" s="71">
        <f t="shared" si="1"/>
        <v>8544</v>
      </c>
      <c r="L6" s="71">
        <f t="shared" si="1"/>
        <v>5696</v>
      </c>
      <c r="M6" s="72">
        <f t="shared" si="1"/>
        <v>2848</v>
      </c>
    </row>
    <row r="8" spans="2:13" ht="21" thickBot="1"/>
    <row r="9" spans="2:13" ht="45" customHeight="1" thickBot="1">
      <c r="B9" s="34" t="s">
        <v>2</v>
      </c>
      <c r="C9" s="35" t="s">
        <v>45</v>
      </c>
      <c r="D9" s="36" t="s">
        <v>46</v>
      </c>
      <c r="E9" s="66" t="s">
        <v>3</v>
      </c>
      <c r="F9" s="33"/>
      <c r="G9" s="33"/>
      <c r="H9" s="52" t="s">
        <v>58</v>
      </c>
      <c r="I9" s="30" t="s">
        <v>59</v>
      </c>
      <c r="J9" s="30" t="s">
        <v>60</v>
      </c>
      <c r="K9" s="30" t="s">
        <v>61</v>
      </c>
      <c r="L9" s="30" t="s">
        <v>62</v>
      </c>
      <c r="M9" s="53" t="s">
        <v>63</v>
      </c>
    </row>
    <row r="10" spans="2:13" s="32" customFormat="1" ht="36" customHeight="1">
      <c r="B10" s="63" t="s">
        <v>11</v>
      </c>
      <c r="C10" s="64" t="s">
        <v>12</v>
      </c>
      <c r="D10" s="64" t="s">
        <v>13</v>
      </c>
      <c r="E10" s="65" t="s">
        <v>14</v>
      </c>
      <c r="H10" s="54" t="s">
        <v>20</v>
      </c>
      <c r="I10" s="29" t="s">
        <v>21</v>
      </c>
      <c r="J10" s="29" t="s">
        <v>22</v>
      </c>
      <c r="K10" s="29" t="s">
        <v>23</v>
      </c>
      <c r="L10" s="29" t="s">
        <v>24</v>
      </c>
      <c r="M10" s="55" t="s">
        <v>25</v>
      </c>
    </row>
    <row r="11" spans="2:13" s="32" customFormat="1" ht="36" customHeight="1">
      <c r="B11" s="45" t="s">
        <v>11</v>
      </c>
      <c r="C11" s="46" t="s">
        <v>12</v>
      </c>
      <c r="D11" s="46" t="s">
        <v>15</v>
      </c>
      <c r="E11" s="61" t="s">
        <v>16</v>
      </c>
      <c r="H11" s="56" t="s">
        <v>26</v>
      </c>
      <c r="I11" s="28" t="s">
        <v>27</v>
      </c>
      <c r="J11" s="28" t="s">
        <v>28</v>
      </c>
      <c r="K11" s="28" t="s">
        <v>29</v>
      </c>
      <c r="L11" s="28" t="s">
        <v>30</v>
      </c>
      <c r="M11" s="57" t="s">
        <v>31</v>
      </c>
    </row>
    <row r="12" spans="2:13" s="32" customFormat="1" ht="36" customHeight="1">
      <c r="B12" s="45" t="s">
        <v>11</v>
      </c>
      <c r="C12" s="46" t="s">
        <v>12</v>
      </c>
      <c r="D12" s="46" t="s">
        <v>17</v>
      </c>
      <c r="E12" s="61" t="s">
        <v>16</v>
      </c>
      <c r="H12" s="56" t="s">
        <v>32</v>
      </c>
      <c r="I12" s="28" t="s">
        <v>33</v>
      </c>
      <c r="J12" s="28" t="s">
        <v>34</v>
      </c>
      <c r="K12" s="28" t="s">
        <v>35</v>
      </c>
      <c r="L12" s="28" t="s">
        <v>36</v>
      </c>
      <c r="M12" s="57" t="s">
        <v>37</v>
      </c>
    </row>
    <row r="13" spans="2:13" s="32" customFormat="1" ht="36" customHeight="1" thickBot="1">
      <c r="B13" s="49" t="s">
        <v>11</v>
      </c>
      <c r="C13" s="50" t="s">
        <v>12</v>
      </c>
      <c r="D13" s="50" t="s">
        <v>18</v>
      </c>
      <c r="E13" s="62" t="s">
        <v>19</v>
      </c>
      <c r="H13" s="58" t="s">
        <v>38</v>
      </c>
      <c r="I13" s="59" t="s">
        <v>39</v>
      </c>
      <c r="J13" s="59" t="s">
        <v>40</v>
      </c>
      <c r="K13" s="59" t="s">
        <v>41</v>
      </c>
      <c r="L13" s="59" t="s">
        <v>42</v>
      </c>
      <c r="M13" s="60" t="s">
        <v>43</v>
      </c>
    </row>
  </sheetData>
  <mergeCells count="1">
    <mergeCell ref="B6:E6"/>
  </mergeCells>
  <phoneticPr fontId="1" type="noConversion"/>
  <pageMargins left="0.19685039370078741" right="0.19685039370078741" top="0.39370078740157483" bottom="0.39370078740157483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"/>
  <sheetViews>
    <sheetView showGridLines="0" tabSelected="1" workbookViewId="0">
      <pane ySplit="1" topLeftCell="A2" activePane="bottomLeft" state="frozen"/>
      <selection pane="bottomLeft" activeCell="I2" sqref="I2"/>
    </sheetView>
  </sheetViews>
  <sheetFormatPr defaultColWidth="11.375" defaultRowHeight="20.25"/>
  <cols>
    <col min="1" max="1" width="3.375" style="10" customWidth="1"/>
    <col min="2" max="2" width="10.25" style="10" customWidth="1"/>
    <col min="3" max="3" width="33.625" style="10" customWidth="1"/>
    <col min="4" max="4" width="8.75" style="10" customWidth="1"/>
    <col min="5" max="5" width="18.625" style="10" customWidth="1"/>
    <col min="6" max="6" width="9" style="10" customWidth="1"/>
    <col min="7" max="7" width="11.625" style="10" customWidth="1"/>
    <col min="8" max="8" width="13.25" style="20" customWidth="1"/>
    <col min="9" max="9" width="18" style="11" customWidth="1"/>
    <col min="10" max="10" width="21.375" style="11" customWidth="1"/>
    <col min="11" max="16384" width="11.375" style="10"/>
  </cols>
  <sheetData>
    <row r="1" spans="2:10" ht="36" customHeight="1" thickBot="1">
      <c r="B1" s="12" t="s">
        <v>47</v>
      </c>
      <c r="C1" s="13" t="s">
        <v>48</v>
      </c>
      <c r="D1" s="13" t="s">
        <v>49</v>
      </c>
      <c r="E1" s="13" t="s">
        <v>50</v>
      </c>
      <c r="F1" s="13" t="s">
        <v>51</v>
      </c>
      <c r="G1" s="21" t="s">
        <v>52</v>
      </c>
      <c r="H1" s="22" t="s">
        <v>53</v>
      </c>
      <c r="I1" s="23" t="s">
        <v>54</v>
      </c>
      <c r="J1" s="24" t="s">
        <v>55</v>
      </c>
    </row>
    <row r="2" spans="2:10" ht="141" customHeight="1">
      <c r="B2" s="1" t="s">
        <v>0</v>
      </c>
      <c r="C2" s="2"/>
      <c r="D2" s="2">
        <v>1</v>
      </c>
      <c r="E2" s="2" t="s">
        <v>1</v>
      </c>
      <c r="F2" s="2">
        <v>12</v>
      </c>
      <c r="G2" s="2">
        <v>978</v>
      </c>
      <c r="H2" s="17">
        <f>+F2*G2</f>
        <v>11736</v>
      </c>
      <c r="I2" s="3">
        <v>39.99</v>
      </c>
      <c r="J2" s="14">
        <f>+H2*I2</f>
        <v>469322.64</v>
      </c>
    </row>
    <row r="3" spans="2:10" ht="114.75" customHeight="1">
      <c r="B3" s="4" t="s">
        <v>0</v>
      </c>
      <c r="C3" s="5"/>
      <c r="D3" s="5">
        <v>2</v>
      </c>
      <c r="E3" s="5" t="s">
        <v>1</v>
      </c>
      <c r="F3" s="5">
        <v>12</v>
      </c>
      <c r="G3" s="5">
        <v>987</v>
      </c>
      <c r="H3" s="18">
        <f t="shared" ref="H3:H5" si="0">+F3*G3</f>
        <v>11844</v>
      </c>
      <c r="I3" s="6">
        <v>39.99</v>
      </c>
      <c r="J3" s="15">
        <f t="shared" ref="J3:J5" si="1">+H3*I3</f>
        <v>473641.56</v>
      </c>
    </row>
    <row r="4" spans="2:10" ht="111.75" customHeight="1">
      <c r="B4" s="4" t="s">
        <v>0</v>
      </c>
      <c r="C4" s="5"/>
      <c r="D4" s="5">
        <v>3</v>
      </c>
      <c r="E4" s="5" t="s">
        <v>1</v>
      </c>
      <c r="F4" s="5">
        <v>12</v>
      </c>
      <c r="G4" s="5">
        <v>493</v>
      </c>
      <c r="H4" s="18">
        <f t="shared" si="0"/>
        <v>5916</v>
      </c>
      <c r="I4" s="6">
        <v>39.99</v>
      </c>
      <c r="J4" s="15">
        <f t="shared" si="1"/>
        <v>236580.84000000003</v>
      </c>
    </row>
    <row r="5" spans="2:10" ht="96.75" customHeight="1" thickBot="1">
      <c r="B5" s="7" t="s">
        <v>0</v>
      </c>
      <c r="C5" s="8"/>
      <c r="D5" s="8">
        <v>4</v>
      </c>
      <c r="E5" s="8" t="s">
        <v>1</v>
      </c>
      <c r="F5" s="8">
        <v>12</v>
      </c>
      <c r="G5" s="8">
        <v>390</v>
      </c>
      <c r="H5" s="19">
        <f t="shared" si="0"/>
        <v>4680</v>
      </c>
      <c r="I5" s="9">
        <v>39.99</v>
      </c>
      <c r="J5" s="16">
        <f t="shared" si="1"/>
        <v>187153.2</v>
      </c>
    </row>
    <row r="6" spans="2:10" ht="27.75" thickBot="1">
      <c r="B6" s="76" t="s">
        <v>56</v>
      </c>
      <c r="C6" s="77"/>
      <c r="D6" s="77"/>
      <c r="E6" s="77"/>
      <c r="F6" s="77"/>
      <c r="G6" s="78"/>
      <c r="H6" s="25">
        <f>SUM(H2:H5)</f>
        <v>34176</v>
      </c>
      <c r="I6" s="26">
        <f>J6/H6</f>
        <v>39.99</v>
      </c>
      <c r="J6" s="27">
        <f>SUM(J2:J5)</f>
        <v>1366698.24</v>
      </c>
    </row>
  </sheetData>
  <mergeCells count="1">
    <mergeCell ref="B6:G6"/>
  </mergeCells>
  <phoneticPr fontId="1" type="noConversion"/>
  <pageMargins left="0.19685039370078741" right="0.19685039370078741" top="0.39370078740157483" bottom="0.39370078740157483" header="0" footer="0"/>
  <pageSetup paperSize="9" scale="89" orientation="landscape" r:id="rId1"/>
  <headerFooter>
    <oddHeader>&amp;C&amp;"-,Gras"&amp;14PIMKIE
JUILLET 2025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PIMKIE  SNEAKERS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2025-08-04T11:53:48Z</cp:lastPrinted>
  <dcterms:created xsi:type="dcterms:W3CDTF">2025-07-21T10:18:03Z</dcterms:created>
  <dcterms:modified xsi:type="dcterms:W3CDTF">2025-08-05T10:52:05Z</dcterms:modified>
</cp:coreProperties>
</file>